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<sst xmlns="http://schemas.openxmlformats.org/spreadsheetml/2006/main" count="63" uniqueCount="41">
  <si>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</si>
  <si>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</si>
  <si>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</si>
  <si>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</si>
  <si>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</si>
  <si>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</si>
  <si>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</si>
  <si>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</si>
  <si>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</si>
  <si>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</si>
  <si>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</si>
  <si>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</si>
  <si>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</si>
  <si>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</si>
  <si>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</si>
  <si>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</si>
  <si>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</si>
  <si>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</si>
  <si>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</si>
  <si>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spese bancarie - bollo - nexi -</t>
  </si>
  <si>
    <t>USCITE DEL MESE DI OTTOBRE 2023</t>
  </si>
  <si>
    <t>CONSOFTWARE TEAM FT FCC/1289 RINNOVO CONTRATTO MICROSOFT 1 PC</t>
  </si>
  <si>
    <t>IMPA SERVICE FATTPA 8_23 PULIZIE MESE SETTEMBRE</t>
  </si>
  <si>
    <t>CO.T.A.L. SOC.COOP.FT 017669/FE DEL 30_09_2023 ACQUA IN BOTTIGLIA</t>
  </si>
  <si>
    <t>LAGONEGRO ANNA PARCELLA 31-2023 DEL 02_10_2023 RELATORE CORSO DEL 28/09</t>
  </si>
  <si>
    <t>REGISTER FT 6223390714 DEL 13_09_2023 SOLUZIONE HOSTIN + INVII EMAIL</t>
  </si>
  <si>
    <t>GRAPHIDEA Srl FT25/PA DEL 27_09_2023 STAMPE CORSO TESSERINI</t>
  </si>
  <si>
    <t>F24 IVA SU FATTURE PAGATE A SETTEMBRE</t>
  </si>
  <si>
    <t>F24 R.A. SU FATTURE PAGATE A SETTEMBRE</t>
  </si>
  <si>
    <t>PAGOPA AL COMUNE DI MILANO TARI 2023</t>
  </si>
  <si>
    <t>DE MARON EGIDIO RIMB SPESE DA GENNA SETT. 2023 PER CDT</t>
  </si>
  <si>
    <t>BAROZZI ANNALIA RIMBORSO SPESE DA GENNAIO A SETTEMBRE 2023 CDT</t>
  </si>
  <si>
    <t>LAURELLI CARLA RIMBORSO SPESE DA GENNAIO A SETTEMBRE 2023 CDT</t>
  </si>
  <si>
    <t>RAGOSTA GIUSEPPE RIMBORSO SPESE PER TRASFERTA DEL 28_09 CORSO MI</t>
  </si>
  <si>
    <t>ESPRESSO SERVICE  FT 22/PA DEL 30-09 SOMMINISTRAZIONE BEVANDE CALDE</t>
  </si>
  <si>
    <t>FASTWEB 2023- FT M031510484</t>
  </si>
  <si>
    <t>SYNERGIE ITALIA FT FTE2371604 DEL 30/09 SOMMINISTRAZIONE LAVORO SETTEMBRE</t>
  </si>
  <si>
    <t>DE MARON EGIDIO FT 11/FE/2023 DEL 24_10_2023 RIMB SPESE VARIABILI CDT</t>
  </si>
  <si>
    <t xml:space="preserve">EDENRED ITALIA TICKET REST FTN04896 </t>
  </si>
  <si>
    <t>BAROZZI ANNALIA FT 5/001 DEL 24_10_2023 RIMB SPESE VARIABILI</t>
  </si>
  <si>
    <t>STUDIO TECNICO IG STROPENI LAURELLI FT 38/001 DEL 24_10_2023 RIMB SPESE VAR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</si>
</sst>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  <numFmt numFmtId="178" formatCode="#,##0.00\ &quot;€&quot;"/>
    <numFmt numFmtId="179" formatCode="#,##0.00\ _€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98" zoomScaleNormal="98" zoomScalePageLayoutView="0" workbookViewId="0" topLeftCell="A1">
      <pane ySplit="3" topLeftCell="A4" activePane="bottomLeft" state="frozen"/>
      <selection pane="topLeft" activeCell="A1" sqref="A1"/>
      <selection pane="bottomLeft" activeCell="A27" sqref="A27:IV35"/>
    </sheetView>
  </sheetViews>
  <sheetFormatPr defaultColWidth="9.140625" defaultRowHeight="12.75"/>
  <cols>
    <col min="1" max="1" width="5.7109375" style="1" bestFit="1" customWidth="1"/>
    <col min="2" max="2" width="81.7109375" style="0" bestFit="1" customWidth="1"/>
    <col min="3" max="3" width="4.57421875" style="0" customWidth="1"/>
    <col min="4" max="4" width="8.7109375" style="3" customWidth="1"/>
    <col min="5" max="5" width="9.57421875" style="3" bestFit="1" customWidth="1"/>
    <col min="6" max="6" width="9.421875" style="3" bestFit="1" customWidth="1"/>
    <col min="7" max="8" width="9.00390625" style="3" customWidth="1"/>
    <col min="9" max="9" width="10.140625" style="3" customWidth="1"/>
    <col min="10" max="10" width="9.28125" style="3" bestFit="1" customWidth="1"/>
    <col min="11" max="11" width="9.421875" style="3" bestFit="1" customWidth="1"/>
    <col min="12" max="12" width="7.8515625" style="3" bestFit="1" customWidth="1"/>
    <col min="13" max="13" width="10.140625" style="3" bestFit="1" customWidth="1"/>
    <col min="14" max="14" width="15.7109375" style="0" customWidth="1"/>
  </cols>
  <sheetData>
    <row r="1" ht="12.75" hidden="1">
      <c r="B1" s="4"/>
    </row>
    <row r="2" spans="1:13" ht="12.75">
      <c r="A2" s="25">
        <v>45200</v>
      </c>
      <c r="B2" s="23" t="s">
        <v>20</v>
      </c>
      <c r="C2" s="26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2" t="s">
        <v>17</v>
      </c>
      <c r="M2" s="22"/>
    </row>
    <row r="3" spans="1:13" ht="37.5" customHeight="1">
      <c r="A3" s="25"/>
      <c r="B3" s="24"/>
      <c r="C3" s="26"/>
      <c r="D3" s="2" t="s">
        <v>1</v>
      </c>
      <c r="E3" s="2" t="s">
        <v>0</v>
      </c>
      <c r="F3" s="2" t="s">
        <v>11</v>
      </c>
      <c r="G3" s="9" t="s">
        <v>14</v>
      </c>
      <c r="H3" s="10" t="s">
        <v>15</v>
      </c>
      <c r="I3" s="10" t="s">
        <v>18</v>
      </c>
      <c r="J3" s="10" t="s">
        <v>16</v>
      </c>
      <c r="K3" s="10" t="s">
        <v>12</v>
      </c>
      <c r="L3" s="2" t="s">
        <v>1</v>
      </c>
      <c r="M3" s="2" t="s">
        <v>2</v>
      </c>
    </row>
    <row r="4" spans="1:13" ht="12.75">
      <c r="A4" s="5">
        <v>45200</v>
      </c>
      <c r="B4" s="6"/>
      <c r="C4" s="7" t="s">
        <v>13</v>
      </c>
      <c r="D4" s="2"/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45208</v>
      </c>
      <c r="B5" s="8" t="s">
        <v>21</v>
      </c>
      <c r="C5" s="7" t="s">
        <v>13</v>
      </c>
      <c r="D5" s="2"/>
      <c r="E5" s="2"/>
      <c r="F5" s="2"/>
      <c r="G5" s="2"/>
      <c r="H5" s="2">
        <v>-171.6</v>
      </c>
      <c r="I5" s="2"/>
      <c r="J5" s="2"/>
      <c r="K5" s="2"/>
      <c r="L5" s="2">
        <f aca="true" t="shared" si="1" ref="L5:L13">IF(C5="C",SUM(D5:K5),0)</f>
        <v>0</v>
      </c>
      <c r="M5" s="2">
        <f t="shared" si="0"/>
        <v>-171.6</v>
      </c>
    </row>
    <row r="6" spans="1:14" ht="12.75">
      <c r="A6" s="5">
        <v>45208</v>
      </c>
      <c r="B6" s="8" t="s">
        <v>22</v>
      </c>
      <c r="C6" s="11" t="s">
        <v>13</v>
      </c>
      <c r="D6" s="12"/>
      <c r="E6" s="12"/>
      <c r="F6" s="12"/>
      <c r="G6" s="12"/>
      <c r="H6" s="12">
        <v>-350</v>
      </c>
      <c r="I6" s="12"/>
      <c r="J6" s="12"/>
      <c r="K6" s="12"/>
      <c r="L6" s="2">
        <f>IF(C6="C",SUM(D6:K6),0)</f>
        <v>0</v>
      </c>
      <c r="M6" s="12">
        <f t="shared" si="0"/>
        <v>-350</v>
      </c>
      <c r="N6" s="14"/>
    </row>
    <row r="7" spans="1:13" ht="12.75" customHeight="1">
      <c r="A7" s="5">
        <v>45208</v>
      </c>
      <c r="B7" s="15" t="s">
        <v>23</v>
      </c>
      <c r="C7" s="7" t="s">
        <v>13</v>
      </c>
      <c r="D7" s="2"/>
      <c r="E7" s="2"/>
      <c r="F7" s="2"/>
      <c r="G7" s="2"/>
      <c r="H7" s="2">
        <v>-51.12</v>
      </c>
      <c r="I7" s="2"/>
      <c r="J7" s="2"/>
      <c r="K7" s="2"/>
      <c r="L7" s="2">
        <f t="shared" si="1"/>
        <v>0</v>
      </c>
      <c r="M7" s="2">
        <f t="shared" si="0"/>
        <v>-51.12</v>
      </c>
    </row>
    <row r="8" spans="1:14" s="14" customFormat="1" ht="12.75">
      <c r="A8" s="5">
        <v>45208</v>
      </c>
      <c r="B8" s="13" t="s">
        <v>24</v>
      </c>
      <c r="C8" s="11" t="s">
        <v>13</v>
      </c>
      <c r="D8" s="2"/>
      <c r="E8" s="2"/>
      <c r="F8" s="2">
        <v>-1093.8</v>
      </c>
      <c r="G8" s="2"/>
      <c r="H8" s="2"/>
      <c r="I8" s="12"/>
      <c r="J8" s="2"/>
      <c r="K8" s="2"/>
      <c r="L8" s="2">
        <f t="shared" si="1"/>
        <v>0</v>
      </c>
      <c r="M8" s="12">
        <f t="shared" si="0"/>
        <v>-1093.8</v>
      </c>
      <c r="N8"/>
    </row>
    <row r="9" spans="1:13" s="14" customFormat="1" ht="12.75">
      <c r="A9" s="5">
        <v>45209</v>
      </c>
      <c r="B9" s="13" t="s">
        <v>25</v>
      </c>
      <c r="C9" s="11" t="s">
        <v>13</v>
      </c>
      <c r="D9" s="12"/>
      <c r="E9" s="12"/>
      <c r="F9" s="12"/>
      <c r="G9" s="12"/>
      <c r="H9" s="12">
        <v>-313.9</v>
      </c>
      <c r="I9" s="16"/>
      <c r="J9" s="12"/>
      <c r="K9" s="12"/>
      <c r="L9" s="2">
        <f t="shared" si="1"/>
        <v>0</v>
      </c>
      <c r="M9" s="12">
        <f t="shared" si="0"/>
        <v>-313.9</v>
      </c>
    </row>
    <row r="10" spans="1:13" s="14" customFormat="1" ht="12.75" customHeight="1">
      <c r="A10" s="5">
        <v>45209</v>
      </c>
      <c r="B10" s="17" t="s">
        <v>26</v>
      </c>
      <c r="C10" s="11" t="s">
        <v>13</v>
      </c>
      <c r="D10" s="12"/>
      <c r="E10" s="12"/>
      <c r="F10" s="12">
        <v>-709.7</v>
      </c>
      <c r="G10" s="12"/>
      <c r="H10" s="12"/>
      <c r="I10" s="12"/>
      <c r="J10" s="12"/>
      <c r="K10" s="12"/>
      <c r="L10" s="2">
        <f t="shared" si="1"/>
        <v>0</v>
      </c>
      <c r="M10" s="12">
        <f t="shared" si="0"/>
        <v>-709.7</v>
      </c>
    </row>
    <row r="11" spans="1:13" ht="12.75">
      <c r="A11" s="5">
        <v>45215</v>
      </c>
      <c r="B11" s="8" t="s">
        <v>27</v>
      </c>
      <c r="C11" s="7" t="s">
        <v>13</v>
      </c>
      <c r="D11" s="2"/>
      <c r="E11" s="2"/>
      <c r="F11" s="2"/>
      <c r="G11" s="2"/>
      <c r="H11" s="2"/>
      <c r="I11" s="2"/>
      <c r="J11" s="2">
        <v>-322.99</v>
      </c>
      <c r="K11" s="2"/>
      <c r="L11" s="2">
        <f t="shared" si="1"/>
        <v>0</v>
      </c>
      <c r="M11" s="2">
        <f aca="true" t="shared" si="2" ref="M11:M16">IF(C11="B",SUM(D11:K11),0)</f>
        <v>-322.99</v>
      </c>
    </row>
    <row r="12" spans="1:13" s="20" customFormat="1" ht="12.75">
      <c r="A12" s="5">
        <v>45215</v>
      </c>
      <c r="B12" s="8" t="s">
        <v>28</v>
      </c>
      <c r="C12" s="15" t="s">
        <v>13</v>
      </c>
      <c r="D12" s="19"/>
      <c r="E12" s="19"/>
      <c r="F12" s="19"/>
      <c r="G12" s="19"/>
      <c r="H12" s="19"/>
      <c r="I12" s="19"/>
      <c r="J12" s="19">
        <v>-990</v>
      </c>
      <c r="K12" s="19"/>
      <c r="L12" s="19">
        <f t="shared" si="1"/>
        <v>0</v>
      </c>
      <c r="M12" s="19">
        <f t="shared" si="2"/>
        <v>-990</v>
      </c>
    </row>
    <row r="13" spans="1:13" ht="12.75">
      <c r="A13" s="5">
        <v>45222</v>
      </c>
      <c r="B13" s="8" t="s">
        <v>29</v>
      </c>
      <c r="C13" s="7" t="s">
        <v>13</v>
      </c>
      <c r="D13" s="2"/>
      <c r="E13" s="2"/>
      <c r="F13" s="2"/>
      <c r="G13" s="2"/>
      <c r="H13" s="2">
        <v>-420</v>
      </c>
      <c r="I13" s="2"/>
      <c r="J13" s="2"/>
      <c r="K13" s="2"/>
      <c r="L13" s="2">
        <f t="shared" si="1"/>
        <v>0</v>
      </c>
      <c r="M13" s="2">
        <f t="shared" si="2"/>
        <v>-420</v>
      </c>
    </row>
    <row r="14" spans="1:13" ht="12.75">
      <c r="A14" s="5">
        <v>45223</v>
      </c>
      <c r="B14" s="8" t="s">
        <v>30</v>
      </c>
      <c r="C14" s="7" t="s">
        <v>13</v>
      </c>
      <c r="D14" s="2"/>
      <c r="E14" s="2"/>
      <c r="F14" s="2"/>
      <c r="G14" s="2"/>
      <c r="H14" s="2"/>
      <c r="I14" s="2"/>
      <c r="J14" s="2"/>
      <c r="K14" s="2">
        <v>-316.4</v>
      </c>
      <c r="L14" s="2">
        <f aca="true" t="shared" si="3" ref="L14:L25">IF(C14="C",SUM(D14:K14),0)</f>
        <v>0</v>
      </c>
      <c r="M14" s="2">
        <f t="shared" si="2"/>
        <v>-316.4</v>
      </c>
    </row>
    <row r="15" spans="1:13" ht="12.75">
      <c r="A15" s="5">
        <v>45223</v>
      </c>
      <c r="B15" s="8" t="s">
        <v>31</v>
      </c>
      <c r="C15" s="7" t="s">
        <v>13</v>
      </c>
      <c r="D15" s="2"/>
      <c r="E15" s="2"/>
      <c r="F15" s="2"/>
      <c r="G15" s="2"/>
      <c r="H15" s="2"/>
      <c r="I15" s="2"/>
      <c r="J15" s="2"/>
      <c r="K15" s="2">
        <v>-118.2</v>
      </c>
      <c r="L15" s="2">
        <f t="shared" si="3"/>
        <v>0</v>
      </c>
      <c r="M15" s="2">
        <f t="shared" si="2"/>
        <v>-118.2</v>
      </c>
    </row>
    <row r="16" spans="1:13" ht="12.75">
      <c r="A16" s="5">
        <v>45223</v>
      </c>
      <c r="B16" s="15" t="s">
        <v>32</v>
      </c>
      <c r="C16" s="7" t="s">
        <v>13</v>
      </c>
      <c r="D16" s="2"/>
      <c r="E16" s="2"/>
      <c r="F16" s="2"/>
      <c r="G16" s="2"/>
      <c r="H16" s="2"/>
      <c r="I16" s="2"/>
      <c r="J16" s="2"/>
      <c r="K16" s="2">
        <v>-213.3</v>
      </c>
      <c r="L16" s="2">
        <f t="shared" si="3"/>
        <v>0</v>
      </c>
      <c r="M16" s="2">
        <f t="shared" si="2"/>
        <v>-213.3</v>
      </c>
    </row>
    <row r="17" spans="1:13" ht="12.75">
      <c r="A17" s="5">
        <v>45223</v>
      </c>
      <c r="B17" s="8" t="s">
        <v>33</v>
      </c>
      <c r="C17" s="7" t="s">
        <v>13</v>
      </c>
      <c r="D17" s="2"/>
      <c r="E17" s="2"/>
      <c r="F17" s="2">
        <v>-42.5</v>
      </c>
      <c r="G17" s="2"/>
      <c r="H17" s="2"/>
      <c r="I17" s="2"/>
      <c r="J17" s="2"/>
      <c r="K17" s="2"/>
      <c r="L17" s="2">
        <f t="shared" si="3"/>
        <v>0</v>
      </c>
      <c r="M17" s="2">
        <f aca="true" t="shared" si="4" ref="M17:M24">IF(C17="B",SUM(D17:K17),0)</f>
        <v>-42.5</v>
      </c>
    </row>
    <row r="18" spans="1:15" ht="12.75">
      <c r="A18" s="5">
        <v>45223</v>
      </c>
      <c r="B18" s="8" t="s">
        <v>34</v>
      </c>
      <c r="C18" s="15" t="s">
        <v>13</v>
      </c>
      <c r="D18" s="19"/>
      <c r="E18" s="19"/>
      <c r="F18" s="19"/>
      <c r="G18" s="19"/>
      <c r="H18" s="19">
        <v>-69.82</v>
      </c>
      <c r="I18" s="19"/>
      <c r="J18" s="19"/>
      <c r="K18" s="19"/>
      <c r="L18" s="19">
        <f t="shared" si="3"/>
        <v>0</v>
      </c>
      <c r="M18" s="19">
        <f t="shared" si="4"/>
        <v>-69.82</v>
      </c>
      <c r="O18" s="21"/>
    </row>
    <row r="19" spans="1:15" ht="12.75">
      <c r="A19" s="5">
        <v>45224</v>
      </c>
      <c r="B19" s="8" t="s">
        <v>35</v>
      </c>
      <c r="C19" s="7" t="s">
        <v>13</v>
      </c>
      <c r="D19" s="2"/>
      <c r="E19" s="2"/>
      <c r="F19" s="2"/>
      <c r="G19" s="2"/>
      <c r="H19" s="2">
        <v>-70.92</v>
      </c>
      <c r="I19" s="2"/>
      <c r="J19" s="2"/>
      <c r="K19" s="2"/>
      <c r="L19" s="2">
        <f t="shared" si="3"/>
        <v>0</v>
      </c>
      <c r="M19" s="2">
        <f t="shared" si="4"/>
        <v>-70.92</v>
      </c>
      <c r="O19" s="21"/>
    </row>
    <row r="20" spans="1:15" ht="12.75">
      <c r="A20" s="5">
        <v>45226</v>
      </c>
      <c r="B20" s="8" t="s">
        <v>36</v>
      </c>
      <c r="C20" s="7" t="s">
        <v>13</v>
      </c>
      <c r="D20" s="2"/>
      <c r="E20" s="2"/>
      <c r="F20" s="2"/>
      <c r="G20" s="2">
        <v>-3149.24</v>
      </c>
      <c r="H20" s="2"/>
      <c r="I20" s="2"/>
      <c r="J20" s="2"/>
      <c r="K20" s="2"/>
      <c r="L20" s="2">
        <f t="shared" si="3"/>
        <v>0</v>
      </c>
      <c r="M20" s="2">
        <f t="shared" si="4"/>
        <v>-3149.24</v>
      </c>
      <c r="O20" s="21"/>
    </row>
    <row r="21" spans="1:15" ht="12.75">
      <c r="A21" s="5">
        <v>45229</v>
      </c>
      <c r="B21" s="8" t="s">
        <v>37</v>
      </c>
      <c r="C21" s="7" t="s">
        <v>13</v>
      </c>
      <c r="D21" s="2"/>
      <c r="E21" s="2"/>
      <c r="F21" s="2"/>
      <c r="G21" s="2"/>
      <c r="H21" s="2"/>
      <c r="I21" s="2"/>
      <c r="J21" s="2"/>
      <c r="K21" s="2">
        <v>-189.2</v>
      </c>
      <c r="L21" s="2">
        <f t="shared" si="3"/>
        <v>0</v>
      </c>
      <c r="M21" s="2">
        <f t="shared" si="4"/>
        <v>-189.2</v>
      </c>
      <c r="O21" s="21"/>
    </row>
    <row r="22" spans="1:15" ht="12.75">
      <c r="A22" s="5">
        <v>45229</v>
      </c>
      <c r="B22" s="15" t="s">
        <v>38</v>
      </c>
      <c r="C22" s="7" t="s">
        <v>13</v>
      </c>
      <c r="D22" s="2"/>
      <c r="E22" s="2"/>
      <c r="F22" s="2"/>
      <c r="G22" s="2">
        <v>-282.96</v>
      </c>
      <c r="H22" s="2"/>
      <c r="I22" s="2"/>
      <c r="J22" s="2"/>
      <c r="K22" s="2"/>
      <c r="L22" s="2">
        <f t="shared" si="3"/>
        <v>0</v>
      </c>
      <c r="M22" s="2">
        <f t="shared" si="4"/>
        <v>-282.96</v>
      </c>
      <c r="O22" s="21"/>
    </row>
    <row r="23" spans="1:13" ht="12.75">
      <c r="A23" s="5">
        <v>45229</v>
      </c>
      <c r="B23" s="8" t="s">
        <v>39</v>
      </c>
      <c r="C23" s="7" t="s">
        <v>13</v>
      </c>
      <c r="D23" s="2"/>
      <c r="E23" s="2"/>
      <c r="F23" s="2"/>
      <c r="G23" s="2"/>
      <c r="H23" s="2"/>
      <c r="I23" s="2"/>
      <c r="J23" s="2"/>
      <c r="K23" s="2">
        <v>-189.2</v>
      </c>
      <c r="L23" s="2">
        <f t="shared" si="3"/>
        <v>0</v>
      </c>
      <c r="M23" s="2">
        <f t="shared" si="4"/>
        <v>-189.2</v>
      </c>
    </row>
    <row r="24" spans="1:13" ht="12.75">
      <c r="A24" s="5">
        <v>45229</v>
      </c>
      <c r="B24" s="8" t="s">
        <v>40</v>
      </c>
      <c r="C24" s="7" t="s">
        <v>13</v>
      </c>
      <c r="D24" s="2"/>
      <c r="E24" s="2"/>
      <c r="F24" s="2"/>
      <c r="G24" s="2"/>
      <c r="H24" s="2"/>
      <c r="I24" s="2"/>
      <c r="J24" s="2"/>
      <c r="K24" s="2">
        <v>-192.38</v>
      </c>
      <c r="L24" s="2">
        <f t="shared" si="3"/>
        <v>0</v>
      </c>
      <c r="M24" s="2">
        <f t="shared" si="4"/>
        <v>-192.38</v>
      </c>
    </row>
    <row r="25" spans="1:13" ht="12.75">
      <c r="A25" s="5">
        <v>45230</v>
      </c>
      <c r="B25" s="15" t="s">
        <v>19</v>
      </c>
      <c r="C25" s="7" t="s">
        <v>13</v>
      </c>
      <c r="D25" s="2"/>
      <c r="E25" s="2"/>
      <c r="F25" s="2"/>
      <c r="G25" s="2"/>
      <c r="H25" s="2"/>
      <c r="I25" s="2"/>
      <c r="J25" s="2">
        <v>-99.23</v>
      </c>
      <c r="K25" s="2"/>
      <c r="L25" s="2">
        <f t="shared" si="3"/>
        <v>0</v>
      </c>
      <c r="M25" s="2">
        <f>IF(C25="B",SUM(D25:K25),0)</f>
        <v>-99.23</v>
      </c>
    </row>
    <row r="26" spans="1:13" ht="12.75">
      <c r="A26" s="5"/>
      <c r="B26" s="6"/>
      <c r="C26" s="6"/>
      <c r="D26" s="2"/>
      <c r="E26" s="2">
        <f aca="true" t="shared" si="5" ref="E26:L26">SUM(E4:E16)</f>
        <v>0</v>
      </c>
      <c r="F26" s="2">
        <f t="shared" si="5"/>
        <v>-1803.5</v>
      </c>
      <c r="G26" s="2">
        <f t="shared" si="5"/>
        <v>0</v>
      </c>
      <c r="H26" s="2">
        <f t="shared" si="5"/>
        <v>-1306.62</v>
      </c>
      <c r="I26" s="2">
        <f t="shared" si="5"/>
        <v>0</v>
      </c>
      <c r="J26" s="2">
        <f t="shared" si="5"/>
        <v>-1312.99</v>
      </c>
      <c r="K26" s="2">
        <f t="shared" si="5"/>
        <v>-647.9</v>
      </c>
      <c r="L26" s="2">
        <f t="shared" si="5"/>
        <v>0</v>
      </c>
      <c r="M26" s="18">
        <f>SUM(M4:M25)</f>
        <v>-9356.459999999997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2023-11-10T15:07:29Z</cp:lastPrinted>
  <dcterms:created xsi:type="dcterms:W3CDTF">2008-10-22T08:36:37Z</dcterms:created>
  <dcterms:modified xsi:type="dcterms:W3CDTF">2024-01-31T11:01:07Z</dcterms:modified>
  <cp:category/>
  <cp:version/>
  <cp:contentType/>
  <cp:contentStatus/>
</cp:coreProperties>
</file>