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<sst xmlns="http://schemas.openxmlformats.org/spreadsheetml/2006/main" count="75" uniqueCount="43">
  <si>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</si>
  <si>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</si>
  <si>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</si>
  <si>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</si>
  <si>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</si>
  <si>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</si>
  <si>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</si>
  <si>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</si>
  <si>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</si>
  <si>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</si>
  <si>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</si>
  <si>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</si>
  <si>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</si>
  <si>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</si>
  <si>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</si>
  <si>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</si>
  <si>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</si>
  <si>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</si>
  <si>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</si>
  <si>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</si>
  <si>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GIUGNO 2023</t>
  </si>
  <si>
    <t>A2A ENERGIA ft 823500000188 del 15/05 fornit marzo aprile</t>
  </si>
  <si>
    <t>BASE GRAPHIC MANAGEM FT 147 locandine poster schede evento Uninsubria VA</t>
  </si>
  <si>
    <t>PANETTERIE COLOMBO &amp; MARZOLI ft 62 del 24/05 catering evento Uninsubria VA</t>
  </si>
  <si>
    <t>IMPA  ft FATTPA 5_23 del 24/05 pulizie mese maggio</t>
  </si>
  <si>
    <t>CO.T.A.L.SOC.COOP. Ft 009817/FE del 31/05 acqua in bottiglia</t>
  </si>
  <si>
    <t>SERVERPLAN ft 40884/2023 del 12/5 Enterprise Linux 100GB per FAD geolomb.it</t>
  </si>
  <si>
    <t>addebito carta ft 751/2023 hotel Capolago Varese</t>
  </si>
  <si>
    <t>addebito carta ZOOM ft INV202235345 del 15/05</t>
  </si>
  <si>
    <t>SYNERGIE ft FTE2336409 del 31/05 comprens contributo ex art 5 L196/197 maggio</t>
  </si>
  <si>
    <t>NEBTECH ft 6PA del 13/06 revisione e modifica software Gestione Geologi</t>
  </si>
  <si>
    <t>F24 R.A. fatture saldate a maggio</t>
  </si>
  <si>
    <t>F24 IVA fatture saldate a maggio</t>
  </si>
  <si>
    <t>LAGONEGRO ft 17-2023 consulenza trim 16/03 al 15/06 da convenzione</t>
  </si>
  <si>
    <t>FASTWEB ft M016202609 canone business class giugno</t>
  </si>
  <si>
    <t>REGISTER ft 6223224322 soluzione Hosting Business per dominio SMPT Autenticato</t>
  </si>
  <si>
    <t>RICOH ft 239244172 canone periodo dal 01/04 al 30/06/2023</t>
  </si>
  <si>
    <t>Tesoria stato UNIMI ft VFE00-2949-28 aula corso Droni 28 aprile 2023</t>
  </si>
  <si>
    <t>EDENRED ft N04645  Buoni pasto Ticket Restaurant</t>
  </si>
  <si>
    <t>RICOH ft 239250970 costo copie bn e colore</t>
  </si>
  <si>
    <t>LAGONEGRO ft 18-2023 docenza corso CTU del 22/06/2023</t>
  </si>
  <si>
    <t xml:space="preserve">SANJUST CARLO A ft 20-2023 manutenzione periodica 2 trim </t>
  </si>
  <si>
    <t>SPESE BANCARIE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</si>
</sst>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93" zoomScaleNormal="93" zoomScalePageLayoutView="0" workbookViewId="0" topLeftCell="A1">
      <pane ySplit="3" topLeftCell="A14" activePane="bottomLeft" state="frozen"/>
      <selection pane="topLeft" activeCell="A1" sqref="A1"/>
      <selection pane="bottomLeft" activeCell="A38" sqref="A38:IV47"/>
    </sheetView>
  </sheetViews>
  <sheetFormatPr defaultColWidth="9.140625" defaultRowHeight="12.75"/>
  <cols>
    <col min="1" max="1" width="5.8515625" style="1" bestFit="1" customWidth="1"/>
    <col min="2" max="2" width="72.7109375" style="0" bestFit="1" customWidth="1"/>
    <col min="3" max="3" width="4.7109375" style="0" bestFit="1" customWidth="1"/>
    <col min="4" max="4" width="8.7109375" style="3" customWidth="1"/>
    <col min="5" max="5" width="9.28125" style="3" bestFit="1" customWidth="1"/>
    <col min="6" max="6" width="9.140625" style="3" customWidth="1"/>
    <col min="7" max="8" width="9.00390625" style="3" customWidth="1"/>
    <col min="9" max="9" width="10.140625" style="3" customWidth="1"/>
    <col min="10" max="10" width="9.28125" style="3" bestFit="1" customWidth="1"/>
    <col min="11" max="11" width="7.00390625" style="3" customWidth="1"/>
    <col min="12" max="12" width="7.421875" style="3" bestFit="1" customWidth="1"/>
    <col min="13" max="13" width="10.140625" style="3" bestFit="1" customWidth="1"/>
    <col min="14" max="14" width="15.7109375" style="0" customWidth="1"/>
  </cols>
  <sheetData>
    <row r="1" ht="12.75" hidden="1">
      <c r="B1" s="4"/>
    </row>
    <row r="2" spans="1:13" ht="12.75">
      <c r="A2" s="25">
        <v>45078</v>
      </c>
      <c r="B2" s="23" t="s">
        <v>20</v>
      </c>
      <c r="C2" s="26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2" t="s">
        <v>18</v>
      </c>
      <c r="M2" s="22"/>
    </row>
    <row r="3" spans="1:13" ht="37.5" customHeight="1">
      <c r="A3" s="25"/>
      <c r="B3" s="24"/>
      <c r="C3" s="26"/>
      <c r="D3" s="2" t="s">
        <v>1</v>
      </c>
      <c r="E3" s="2" t="s">
        <v>0</v>
      </c>
      <c r="F3" s="2" t="s">
        <v>11</v>
      </c>
      <c r="G3" s="9" t="s">
        <v>15</v>
      </c>
      <c r="H3" s="10" t="s">
        <v>16</v>
      </c>
      <c r="I3" s="10" t="s">
        <v>19</v>
      </c>
      <c r="J3" s="10" t="s">
        <v>17</v>
      </c>
      <c r="K3" s="10" t="s">
        <v>12</v>
      </c>
      <c r="L3" s="2" t="s">
        <v>1</v>
      </c>
      <c r="M3" s="2" t="s">
        <v>2</v>
      </c>
    </row>
    <row r="4" spans="1:13" ht="12.75">
      <c r="A4" s="5">
        <v>45078</v>
      </c>
      <c r="B4" s="6"/>
      <c r="C4" s="7" t="s">
        <v>13</v>
      </c>
      <c r="D4" s="2">
        <v>0</v>
      </c>
      <c r="E4" s="2"/>
      <c r="F4" s="2"/>
      <c r="G4" s="2"/>
      <c r="H4" s="2"/>
      <c r="I4" s="2"/>
      <c r="J4" s="2"/>
      <c r="K4" s="2"/>
      <c r="L4" s="2">
        <v>0</v>
      </c>
      <c r="M4" s="2">
        <f aca="true" t="shared" si="0" ref="M4:M10">IF(C4="B",SUM(D4:K4),0)</f>
        <v>0</v>
      </c>
    </row>
    <row r="5" spans="1:13" ht="13.5" customHeight="1">
      <c r="A5" s="5">
        <v>45078</v>
      </c>
      <c r="B5" s="8" t="s">
        <v>21</v>
      </c>
      <c r="C5" s="7" t="s">
        <v>14</v>
      </c>
      <c r="D5" s="2"/>
      <c r="E5" s="2"/>
      <c r="F5" s="2"/>
      <c r="G5" s="2"/>
      <c r="H5" s="2">
        <v>-83.67</v>
      </c>
      <c r="I5" s="2"/>
      <c r="J5" s="2"/>
      <c r="K5" s="2"/>
      <c r="L5" s="2">
        <f aca="true" t="shared" si="1" ref="L5:L13">IF(C5="C",SUM(D5:K5),0)</f>
        <v>0</v>
      </c>
      <c r="M5" s="2">
        <f t="shared" si="0"/>
        <v>-83.67</v>
      </c>
    </row>
    <row r="6" spans="1:14" ht="12.75">
      <c r="A6" s="5">
        <v>45078</v>
      </c>
      <c r="B6" s="8" t="s">
        <v>24</v>
      </c>
      <c r="C6" s="11" t="s">
        <v>14</v>
      </c>
      <c r="D6" s="12"/>
      <c r="E6" s="12"/>
      <c r="F6" s="12"/>
      <c r="G6" s="12"/>
      <c r="H6" s="12">
        <v>-350</v>
      </c>
      <c r="I6" s="12"/>
      <c r="J6" s="12"/>
      <c r="K6" s="12"/>
      <c r="L6" s="2">
        <f>IF(C6="C",SUM(D6:K6),0)</f>
        <v>0</v>
      </c>
      <c r="M6" s="12">
        <f t="shared" si="0"/>
        <v>-350</v>
      </c>
      <c r="N6" s="14"/>
    </row>
    <row r="7" spans="1:13" ht="12.75" customHeight="1">
      <c r="A7" s="5">
        <v>45078</v>
      </c>
      <c r="B7" s="15" t="s">
        <v>22</v>
      </c>
      <c r="C7" s="7" t="s">
        <v>14</v>
      </c>
      <c r="D7" s="2"/>
      <c r="E7" s="2"/>
      <c r="F7" s="2">
        <v>-144</v>
      </c>
      <c r="G7" s="2"/>
      <c r="H7" s="2"/>
      <c r="I7" s="2"/>
      <c r="J7" s="2"/>
      <c r="K7" s="2"/>
      <c r="L7" s="2">
        <f t="shared" si="1"/>
        <v>0</v>
      </c>
      <c r="M7" s="2">
        <f t="shared" si="0"/>
        <v>-144</v>
      </c>
    </row>
    <row r="8" spans="1:14" s="14" customFormat="1" ht="12.75">
      <c r="A8" s="5">
        <v>45085</v>
      </c>
      <c r="B8" s="13" t="s">
        <v>23</v>
      </c>
      <c r="C8" s="11" t="s">
        <v>14</v>
      </c>
      <c r="D8" s="2"/>
      <c r="E8" s="2"/>
      <c r="F8" s="2">
        <v>-636.36</v>
      </c>
      <c r="G8" s="2"/>
      <c r="H8" s="2"/>
      <c r="I8" s="12"/>
      <c r="J8" s="2"/>
      <c r="K8" s="2"/>
      <c r="L8" s="2">
        <f t="shared" si="1"/>
        <v>0</v>
      </c>
      <c r="M8" s="12">
        <f t="shared" si="0"/>
        <v>-636.36</v>
      </c>
      <c r="N8"/>
    </row>
    <row r="9" spans="1:13" s="14" customFormat="1" ht="12.75">
      <c r="A9" s="5">
        <v>45085</v>
      </c>
      <c r="B9" s="13" t="s">
        <v>25</v>
      </c>
      <c r="C9" s="11" t="s">
        <v>14</v>
      </c>
      <c r="D9" s="12"/>
      <c r="E9" s="12"/>
      <c r="F9" s="12"/>
      <c r="G9" s="12"/>
      <c r="H9" s="12">
        <v>-59.64</v>
      </c>
      <c r="I9" s="16"/>
      <c r="J9" s="12"/>
      <c r="K9" s="12"/>
      <c r="L9" s="2">
        <f t="shared" si="1"/>
        <v>0</v>
      </c>
      <c r="M9" s="12">
        <f t="shared" si="0"/>
        <v>-59.64</v>
      </c>
    </row>
    <row r="10" spans="1:13" s="14" customFormat="1" ht="12.75" customHeight="1">
      <c r="A10" s="5">
        <v>45086</v>
      </c>
      <c r="B10" s="17" t="s">
        <v>26</v>
      </c>
      <c r="C10" s="11" t="s">
        <v>14</v>
      </c>
      <c r="D10" s="12"/>
      <c r="E10" s="12"/>
      <c r="F10" s="12">
        <v>-129</v>
      </c>
      <c r="G10" s="12"/>
      <c r="H10" s="12"/>
      <c r="I10" s="12"/>
      <c r="J10" s="12"/>
      <c r="K10" s="12"/>
      <c r="L10" s="2">
        <f t="shared" si="1"/>
        <v>0</v>
      </c>
      <c r="M10" s="12">
        <f t="shared" si="0"/>
        <v>-129</v>
      </c>
    </row>
    <row r="11" spans="1:13" ht="12.75">
      <c r="A11" s="5">
        <v>45092</v>
      </c>
      <c r="B11" s="15" t="s">
        <v>27</v>
      </c>
      <c r="C11" s="7" t="s">
        <v>14</v>
      </c>
      <c r="D11" s="2"/>
      <c r="E11" s="2"/>
      <c r="F11" s="2">
        <v>-196.91</v>
      </c>
      <c r="G11" s="2"/>
      <c r="H11" s="2"/>
      <c r="I11" s="2"/>
      <c r="J11" s="2"/>
      <c r="K11" s="2"/>
      <c r="L11" s="2">
        <f t="shared" si="1"/>
        <v>0</v>
      </c>
      <c r="M11" s="2">
        <f aca="true" t="shared" si="2" ref="M11:M17">IF(C11="B",SUM(D11:K11),0)</f>
        <v>-196.91</v>
      </c>
    </row>
    <row r="12" spans="1:13" s="20" customFormat="1" ht="12.75">
      <c r="A12" s="5">
        <v>45092</v>
      </c>
      <c r="B12" s="15" t="s">
        <v>28</v>
      </c>
      <c r="C12" s="15" t="s">
        <v>14</v>
      </c>
      <c r="D12" s="19"/>
      <c r="E12" s="19"/>
      <c r="F12" s="19">
        <v>-74</v>
      </c>
      <c r="G12" s="19"/>
      <c r="H12" s="19"/>
      <c r="I12" s="19"/>
      <c r="J12" s="19"/>
      <c r="K12" s="19"/>
      <c r="L12" s="19">
        <f t="shared" si="1"/>
        <v>0</v>
      </c>
      <c r="M12" s="19">
        <f t="shared" si="2"/>
        <v>-74</v>
      </c>
    </row>
    <row r="13" spans="1:13" ht="12.75">
      <c r="A13" s="5">
        <v>45093</v>
      </c>
      <c r="B13" s="15" t="s">
        <v>29</v>
      </c>
      <c r="C13" s="7" t="s">
        <v>14</v>
      </c>
      <c r="D13" s="2"/>
      <c r="E13" s="2"/>
      <c r="F13" s="2"/>
      <c r="G13" s="2">
        <v>-3213.47</v>
      </c>
      <c r="H13" s="2"/>
      <c r="I13" s="2"/>
      <c r="J13" s="2"/>
      <c r="K13" s="2"/>
      <c r="L13" s="2">
        <f t="shared" si="1"/>
        <v>0</v>
      </c>
      <c r="M13" s="2">
        <f t="shared" si="2"/>
        <v>-3213.47</v>
      </c>
    </row>
    <row r="14" spans="1:13" ht="12.75">
      <c r="A14" s="5">
        <v>45093</v>
      </c>
      <c r="B14" s="8" t="s">
        <v>30</v>
      </c>
      <c r="C14" s="7" t="s">
        <v>14</v>
      </c>
      <c r="D14" s="2"/>
      <c r="E14" s="2"/>
      <c r="F14" s="2"/>
      <c r="G14" s="2"/>
      <c r="H14" s="2"/>
      <c r="I14" s="2">
        <v>-280</v>
      </c>
      <c r="J14" s="2"/>
      <c r="K14" s="2"/>
      <c r="L14" s="2">
        <f aca="true" t="shared" si="3" ref="L14:L19">IF(C14="C",SUM(D14:K14),0)</f>
        <v>0</v>
      </c>
      <c r="M14" s="2">
        <f t="shared" si="2"/>
        <v>-280</v>
      </c>
    </row>
    <row r="15" spans="1:13" ht="12.75">
      <c r="A15" s="5">
        <v>45096</v>
      </c>
      <c r="B15" s="15" t="s">
        <v>31</v>
      </c>
      <c r="C15" s="7" t="s">
        <v>14</v>
      </c>
      <c r="D15" s="2"/>
      <c r="E15" s="2"/>
      <c r="F15" s="2"/>
      <c r="G15" s="2"/>
      <c r="H15" s="2"/>
      <c r="I15" s="2"/>
      <c r="J15" s="2">
        <v>-240</v>
      </c>
      <c r="K15" s="2"/>
      <c r="L15" s="2">
        <f t="shared" si="3"/>
        <v>0</v>
      </c>
      <c r="M15" s="2">
        <f t="shared" si="2"/>
        <v>-240</v>
      </c>
    </row>
    <row r="16" spans="1:13" ht="12.75">
      <c r="A16" s="5">
        <v>45096</v>
      </c>
      <c r="B16" s="15" t="s">
        <v>32</v>
      </c>
      <c r="C16" s="7" t="s">
        <v>14</v>
      </c>
      <c r="D16" s="2"/>
      <c r="E16" s="2"/>
      <c r="F16" s="2"/>
      <c r="G16" s="2"/>
      <c r="H16" s="2"/>
      <c r="I16" s="2"/>
      <c r="J16" s="2">
        <v>-456.7</v>
      </c>
      <c r="K16" s="2"/>
      <c r="L16" s="2">
        <f t="shared" si="3"/>
        <v>0</v>
      </c>
      <c r="M16" s="2">
        <f t="shared" si="2"/>
        <v>-456.7</v>
      </c>
    </row>
    <row r="17" spans="1:13" ht="12.75">
      <c r="A17" s="5">
        <v>45099</v>
      </c>
      <c r="B17" s="15" t="s">
        <v>33</v>
      </c>
      <c r="C17" s="7" t="s">
        <v>14</v>
      </c>
      <c r="D17" s="2"/>
      <c r="E17" s="2"/>
      <c r="F17" s="2"/>
      <c r="G17" s="2"/>
      <c r="H17" s="2"/>
      <c r="I17" s="2">
        <v>-4008</v>
      </c>
      <c r="J17" s="2"/>
      <c r="K17" s="2"/>
      <c r="L17" s="2">
        <f t="shared" si="3"/>
        <v>0</v>
      </c>
      <c r="M17" s="2">
        <f t="shared" si="2"/>
        <v>-4008</v>
      </c>
    </row>
    <row r="18" spans="1:13" ht="12.75">
      <c r="A18" s="5">
        <v>45103</v>
      </c>
      <c r="B18" s="8" t="s">
        <v>34</v>
      </c>
      <c r="C18" s="7" t="s">
        <v>14</v>
      </c>
      <c r="D18" s="2"/>
      <c r="E18" s="2"/>
      <c r="F18" s="2"/>
      <c r="G18" s="2"/>
      <c r="H18" s="2">
        <v>-72.07</v>
      </c>
      <c r="I18" s="2"/>
      <c r="J18" s="2"/>
      <c r="K18" s="2"/>
      <c r="L18" s="2">
        <f t="shared" si="3"/>
        <v>0</v>
      </c>
      <c r="M18" s="2">
        <f>IF(C18="B",SUM(D18:K18),0)</f>
        <v>-72.07</v>
      </c>
    </row>
    <row r="19" spans="1:13" ht="12.75">
      <c r="A19" s="5">
        <v>45105</v>
      </c>
      <c r="B19" s="15" t="s">
        <v>35</v>
      </c>
      <c r="C19" s="7" t="s">
        <v>14</v>
      </c>
      <c r="D19" s="2"/>
      <c r="E19" s="2"/>
      <c r="F19" s="2"/>
      <c r="G19" s="2"/>
      <c r="H19" s="2">
        <v>-173.7</v>
      </c>
      <c r="I19" s="2"/>
      <c r="J19" s="2"/>
      <c r="K19" s="2"/>
      <c r="L19" s="2">
        <f t="shared" si="3"/>
        <v>0</v>
      </c>
      <c r="M19" s="2">
        <f>IF(C19="B",SUM(D19:K19),0)</f>
        <v>-173.7</v>
      </c>
    </row>
    <row r="20" spans="1:13" ht="12.75">
      <c r="A20" s="5">
        <v>45105</v>
      </c>
      <c r="B20" s="17" t="s">
        <v>36</v>
      </c>
      <c r="C20" s="11" t="s">
        <v>14</v>
      </c>
      <c r="D20" s="12"/>
      <c r="E20" s="12"/>
      <c r="F20" s="12"/>
      <c r="G20" s="12"/>
      <c r="H20" s="12">
        <v>-313.45</v>
      </c>
      <c r="I20" s="12"/>
      <c r="J20" s="12"/>
      <c r="K20" s="12"/>
      <c r="L20" s="2">
        <f aca="true" t="shared" si="4" ref="L20:L26">IF(C20="C",SUM(D20:K20),0)</f>
        <v>0</v>
      </c>
      <c r="M20" s="12">
        <f aca="true" t="shared" si="5" ref="M20:M26">IF(C20="B",SUM(D20:K20),0)</f>
        <v>-313.45</v>
      </c>
    </row>
    <row r="21" spans="1:13" ht="12.75">
      <c r="A21" s="5">
        <v>45105</v>
      </c>
      <c r="B21" s="15" t="s">
        <v>37</v>
      </c>
      <c r="C21" s="7" t="s">
        <v>14</v>
      </c>
      <c r="D21" s="2"/>
      <c r="E21" s="2"/>
      <c r="F21" s="2">
        <v>-210</v>
      </c>
      <c r="G21" s="2"/>
      <c r="H21" s="2"/>
      <c r="I21" s="2"/>
      <c r="J21" s="2"/>
      <c r="K21" s="2"/>
      <c r="L21" s="2">
        <f t="shared" si="4"/>
        <v>0</v>
      </c>
      <c r="M21" s="2">
        <f t="shared" si="5"/>
        <v>-210</v>
      </c>
    </row>
    <row r="22" spans="1:13" ht="12.75">
      <c r="A22" s="5">
        <v>45105</v>
      </c>
      <c r="B22" s="8" t="s">
        <v>38</v>
      </c>
      <c r="C22" s="7" t="s">
        <v>14</v>
      </c>
      <c r="D22" s="2"/>
      <c r="E22" s="2"/>
      <c r="F22" s="2"/>
      <c r="G22" s="2">
        <v>-199.49</v>
      </c>
      <c r="H22" s="2"/>
      <c r="I22" s="2"/>
      <c r="J22" s="2"/>
      <c r="K22" s="2"/>
      <c r="L22" s="2">
        <f t="shared" si="4"/>
        <v>0</v>
      </c>
      <c r="M22" s="2">
        <f t="shared" si="5"/>
        <v>-199.49</v>
      </c>
    </row>
    <row r="23" spans="1:13" ht="12.75">
      <c r="A23" s="5">
        <v>45105</v>
      </c>
      <c r="B23" s="15" t="s">
        <v>39</v>
      </c>
      <c r="C23" s="7" t="s">
        <v>14</v>
      </c>
      <c r="D23" s="2"/>
      <c r="E23" s="2"/>
      <c r="F23" s="2"/>
      <c r="G23" s="2"/>
      <c r="H23" s="2">
        <v>-38.64</v>
      </c>
      <c r="I23" s="2"/>
      <c r="J23" s="2"/>
      <c r="K23" s="2"/>
      <c r="L23" s="2">
        <f t="shared" si="4"/>
        <v>0</v>
      </c>
      <c r="M23" s="2">
        <f t="shared" si="5"/>
        <v>-38.64</v>
      </c>
    </row>
    <row r="24" spans="1:13" ht="12.75">
      <c r="A24" s="5">
        <v>45105</v>
      </c>
      <c r="B24" s="8" t="s">
        <v>40</v>
      </c>
      <c r="C24" s="7" t="s">
        <v>14</v>
      </c>
      <c r="D24" s="2"/>
      <c r="E24" s="2"/>
      <c r="F24" s="2">
        <v>-1068</v>
      </c>
      <c r="G24" s="2"/>
      <c r="H24" s="2"/>
      <c r="I24" s="2"/>
      <c r="J24" s="2"/>
      <c r="K24" s="2"/>
      <c r="L24" s="2">
        <f t="shared" si="4"/>
        <v>0</v>
      </c>
      <c r="M24" s="2">
        <f t="shared" si="5"/>
        <v>-1068</v>
      </c>
    </row>
    <row r="25" spans="1:14" ht="12.75">
      <c r="A25" s="5">
        <v>45105</v>
      </c>
      <c r="B25" s="15" t="s">
        <v>41</v>
      </c>
      <c r="C25" s="7" t="s">
        <v>14</v>
      </c>
      <c r="D25" s="2"/>
      <c r="E25" s="2"/>
      <c r="F25" s="2"/>
      <c r="G25" s="2"/>
      <c r="H25" s="2">
        <v>-447.2</v>
      </c>
      <c r="I25" s="2"/>
      <c r="J25" s="2"/>
      <c r="K25" s="2"/>
      <c r="L25" s="2">
        <f t="shared" si="4"/>
        <v>0</v>
      </c>
      <c r="M25" s="2">
        <f t="shared" si="5"/>
        <v>-447.2</v>
      </c>
      <c r="N25" s="21"/>
    </row>
    <row r="26" spans="1:13" ht="12.75">
      <c r="A26" s="5">
        <v>45105</v>
      </c>
      <c r="B26" s="15" t="s">
        <v>42</v>
      </c>
      <c r="C26" s="7" t="s">
        <v>14</v>
      </c>
      <c r="D26" s="2"/>
      <c r="E26" s="2"/>
      <c r="F26" s="2"/>
      <c r="G26" s="2"/>
      <c r="H26" s="2"/>
      <c r="I26" s="2"/>
      <c r="J26" s="2">
        <v>-15.73</v>
      </c>
      <c r="K26" s="2"/>
      <c r="L26" s="2">
        <f t="shared" si="4"/>
        <v>0</v>
      </c>
      <c r="M26" s="2">
        <f t="shared" si="5"/>
        <v>-15.73</v>
      </c>
    </row>
    <row r="27" spans="1:13" ht="12.75">
      <c r="A27" s="5"/>
      <c r="B27" s="15"/>
      <c r="C27" s="7" t="s">
        <v>14</v>
      </c>
      <c r="D27" s="2"/>
      <c r="E27" s="2"/>
      <c r="F27" s="2"/>
      <c r="G27" s="2"/>
      <c r="H27" s="2"/>
      <c r="I27" s="2"/>
      <c r="J27" s="2"/>
      <c r="K27" s="2"/>
      <c r="L27" s="2">
        <f aca="true" t="shared" si="6" ref="L27:L36">IF(C27="C",SUM(D27:K27),0)</f>
        <v>0</v>
      </c>
      <c r="M27" s="2">
        <f aca="true" t="shared" si="7" ref="M27:M36">IF(C27="B",SUM(D27:K27),0)</f>
        <v>0</v>
      </c>
    </row>
    <row r="28" spans="1:13" ht="12.75">
      <c r="A28" s="5"/>
      <c r="B28" s="8"/>
      <c r="C28" s="7" t="s">
        <v>14</v>
      </c>
      <c r="D28" s="2"/>
      <c r="E28" s="2"/>
      <c r="F28" s="2"/>
      <c r="G28" s="2"/>
      <c r="H28" s="2"/>
      <c r="I28" s="2"/>
      <c r="J28" s="2"/>
      <c r="K28" s="2"/>
      <c r="L28" s="2">
        <f t="shared" si="6"/>
        <v>0</v>
      </c>
      <c r="M28" s="2">
        <f t="shared" si="7"/>
        <v>0</v>
      </c>
    </row>
    <row r="29" spans="1:13" ht="12.75">
      <c r="A29" s="5"/>
      <c r="B29" s="15"/>
      <c r="C29" s="7" t="s">
        <v>14</v>
      </c>
      <c r="D29" s="2"/>
      <c r="E29" s="2"/>
      <c r="F29" s="2"/>
      <c r="G29" s="2"/>
      <c r="H29" s="2"/>
      <c r="I29" s="2"/>
      <c r="J29" s="2"/>
      <c r="K29" s="2"/>
      <c r="L29" s="2">
        <f t="shared" si="6"/>
        <v>0</v>
      </c>
      <c r="M29" s="2">
        <f t="shared" si="7"/>
        <v>0</v>
      </c>
    </row>
    <row r="30" spans="1:13" ht="12.75">
      <c r="A30" s="5"/>
      <c r="B30" s="15"/>
      <c r="C30" s="7" t="s">
        <v>14</v>
      </c>
      <c r="D30" s="2"/>
      <c r="E30" s="2"/>
      <c r="F30" s="2"/>
      <c r="G30" s="2"/>
      <c r="H30" s="2"/>
      <c r="I30" s="2"/>
      <c r="J30" s="2"/>
      <c r="K30" s="2"/>
      <c r="L30" s="2">
        <f t="shared" si="6"/>
        <v>0</v>
      </c>
      <c r="M30" s="2">
        <f t="shared" si="7"/>
        <v>0</v>
      </c>
    </row>
    <row r="31" spans="1:13" ht="12.75">
      <c r="A31" s="5"/>
      <c r="B31" s="8"/>
      <c r="C31" s="7" t="s">
        <v>14</v>
      </c>
      <c r="D31" s="2"/>
      <c r="E31" s="2"/>
      <c r="F31" s="2"/>
      <c r="G31" s="2"/>
      <c r="H31" s="2"/>
      <c r="I31" s="2"/>
      <c r="J31" s="2"/>
      <c r="K31" s="2"/>
      <c r="L31" s="2">
        <f t="shared" si="6"/>
        <v>0</v>
      </c>
      <c r="M31" s="2">
        <f t="shared" si="7"/>
        <v>0</v>
      </c>
    </row>
    <row r="32" spans="1:13" ht="12.75">
      <c r="A32" s="5"/>
      <c r="B32" s="15"/>
      <c r="C32" s="7" t="s">
        <v>14</v>
      </c>
      <c r="D32" s="2"/>
      <c r="E32" s="2"/>
      <c r="F32" s="2"/>
      <c r="G32" s="2"/>
      <c r="H32" s="2"/>
      <c r="I32" s="2"/>
      <c r="J32" s="2"/>
      <c r="K32" s="2"/>
      <c r="L32" s="2">
        <f t="shared" si="6"/>
        <v>0</v>
      </c>
      <c r="M32" s="2">
        <f t="shared" si="7"/>
        <v>0</v>
      </c>
    </row>
    <row r="33" spans="1:13" ht="12.75">
      <c r="A33" s="5"/>
      <c r="B33" s="15"/>
      <c r="C33" s="7" t="s">
        <v>14</v>
      </c>
      <c r="D33" s="2"/>
      <c r="E33" s="2"/>
      <c r="F33" s="2"/>
      <c r="G33" s="2"/>
      <c r="H33" s="2"/>
      <c r="I33" s="2"/>
      <c r="J33" s="2"/>
      <c r="K33" s="2"/>
      <c r="L33" s="2">
        <f t="shared" si="6"/>
        <v>0</v>
      </c>
      <c r="M33" s="2">
        <f t="shared" si="7"/>
        <v>0</v>
      </c>
    </row>
    <row r="34" spans="1:13" ht="12.75">
      <c r="A34" s="5"/>
      <c r="B34" s="15"/>
      <c r="C34" s="7" t="s">
        <v>14</v>
      </c>
      <c r="D34" s="2"/>
      <c r="E34" s="2"/>
      <c r="F34" s="2"/>
      <c r="G34" s="2"/>
      <c r="H34" s="2"/>
      <c r="I34" s="2"/>
      <c r="J34" s="2"/>
      <c r="K34" s="2"/>
      <c r="L34" s="2">
        <f t="shared" si="6"/>
        <v>0</v>
      </c>
      <c r="M34" s="2">
        <f t="shared" si="7"/>
        <v>0</v>
      </c>
    </row>
    <row r="35" spans="1:13" ht="12.75">
      <c r="A35" s="5"/>
      <c r="B35" s="8"/>
      <c r="C35" s="7" t="s">
        <v>14</v>
      </c>
      <c r="D35" s="2"/>
      <c r="E35" s="2"/>
      <c r="F35" s="2"/>
      <c r="G35" s="2"/>
      <c r="H35" s="2"/>
      <c r="I35" s="2"/>
      <c r="J35" s="2"/>
      <c r="K35" s="2"/>
      <c r="L35" s="2">
        <f t="shared" si="6"/>
        <v>0</v>
      </c>
      <c r="M35" s="2">
        <f t="shared" si="7"/>
        <v>0</v>
      </c>
    </row>
    <row r="36" spans="1:13" ht="12.75">
      <c r="A36" s="5"/>
      <c r="B36" s="15"/>
      <c r="C36" s="7" t="s">
        <v>14</v>
      </c>
      <c r="D36" s="2"/>
      <c r="E36" s="2"/>
      <c r="F36" s="2"/>
      <c r="G36" s="2"/>
      <c r="H36" s="2"/>
      <c r="I36" s="2"/>
      <c r="J36" s="2"/>
      <c r="K36" s="2"/>
      <c r="L36" s="2">
        <f t="shared" si="6"/>
        <v>0</v>
      </c>
      <c r="M36" s="2">
        <f t="shared" si="7"/>
        <v>0</v>
      </c>
    </row>
    <row r="37" spans="1:13" ht="12.75">
      <c r="A37" s="5"/>
      <c r="B37" s="6"/>
      <c r="C37" s="6"/>
      <c r="D37" s="2"/>
      <c r="E37" s="2">
        <f aca="true" t="shared" si="8" ref="E37:L37">SUM(E4:E17)</f>
        <v>0</v>
      </c>
      <c r="F37" s="2">
        <f t="shared" si="8"/>
        <v>-1180.27</v>
      </c>
      <c r="G37" s="2">
        <f t="shared" si="8"/>
        <v>-3213.47</v>
      </c>
      <c r="H37" s="2">
        <f t="shared" si="8"/>
        <v>-493.31</v>
      </c>
      <c r="I37" s="2">
        <f t="shared" si="8"/>
        <v>-4288</v>
      </c>
      <c r="J37" s="2">
        <f t="shared" si="8"/>
        <v>-696.7</v>
      </c>
      <c r="K37" s="2">
        <f t="shared" si="8"/>
        <v>0</v>
      </c>
      <c r="L37" s="2">
        <f t="shared" si="8"/>
        <v>0</v>
      </c>
      <c r="M37" s="18">
        <f>SUM(M4:M29)</f>
        <v>-12410.03</v>
      </c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2023-07-06T10:49:45Z</cp:lastPrinted>
  <dcterms:created xsi:type="dcterms:W3CDTF">2008-10-22T08:36:37Z</dcterms:created>
  <dcterms:modified xsi:type="dcterms:W3CDTF">2024-01-31T10:58:52Z</dcterms:modified>
  <cp:category/>
  <cp:version/>
  <cp:contentType/>
  <cp:contentStatus/>
</cp:coreProperties>
</file>